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2935" windowHeight="1234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Tabelle1!$A$1:$O$51</definedName>
  </definedNames>
  <calcPr calcId="145621"/>
</workbook>
</file>

<file path=xl/calcChain.xml><?xml version="1.0" encoding="utf-8"?>
<calcChain xmlns="http://schemas.openxmlformats.org/spreadsheetml/2006/main">
  <c r="O46" i="1" l="1"/>
  <c r="O8" i="1"/>
  <c r="O45" i="1"/>
  <c r="O44" i="1"/>
  <c r="O42" i="1"/>
  <c r="O33" i="1"/>
  <c r="O22" i="1"/>
  <c r="O25" i="1" l="1"/>
  <c r="O24" i="1"/>
  <c r="O23" i="1"/>
  <c r="O35" i="1" l="1"/>
  <c r="O37" i="1"/>
  <c r="O39" i="1"/>
  <c r="O15" i="1" l="1"/>
  <c r="O16" i="1" l="1"/>
  <c r="O17" i="1"/>
  <c r="O18" i="1"/>
  <c r="O10" i="1"/>
  <c r="O11" i="1"/>
  <c r="O9" i="1"/>
  <c r="O19" i="1" l="1"/>
  <c r="O26" i="1"/>
  <c r="O12" i="1"/>
  <c r="O47" i="1" s="1"/>
</calcChain>
</file>

<file path=xl/sharedStrings.xml><?xml version="1.0" encoding="utf-8"?>
<sst xmlns="http://schemas.openxmlformats.org/spreadsheetml/2006/main" count="98" uniqueCount="55">
  <si>
    <t>Tagesstätte Mitte</t>
  </si>
  <si>
    <t>Murtenstrasse 46</t>
  </si>
  <si>
    <t>3010 Bern</t>
  </si>
  <si>
    <t>Sohlenmaterial</t>
  </si>
  <si>
    <t>Schib spitz</t>
  </si>
  <si>
    <t>Schib rund, Sohle mit Absatz</t>
  </si>
  <si>
    <t>Schib eckig Sohle mit Absatz</t>
  </si>
  <si>
    <t>Tabedrillos Sohle mit Absatz</t>
  </si>
  <si>
    <t>Kartonmuster gelocht</t>
  </si>
  <si>
    <t>Schib spitz, 2 Teile</t>
  </si>
  <si>
    <t>Schib rund, 2 Teile</t>
  </si>
  <si>
    <t>Schib eckig, 2 Teile</t>
  </si>
  <si>
    <t>Tabedrillos, 3 Teile</t>
  </si>
  <si>
    <t>geschliffen</t>
  </si>
  <si>
    <t>Sohle + Schaft</t>
  </si>
  <si>
    <t xml:space="preserve">Schib spitz, Sohle mit Absatz </t>
  </si>
  <si>
    <t>Total</t>
  </si>
  <si>
    <t>---</t>
  </si>
  <si>
    <t>Preis         p. Stück</t>
  </si>
  <si>
    <t>Preis         p. Paar</t>
  </si>
  <si>
    <t>Brandsohlen</t>
  </si>
  <si>
    <t>Schib rund</t>
  </si>
  <si>
    <t>Schib eckig</t>
  </si>
  <si>
    <t>Tabedrillos</t>
  </si>
  <si>
    <t>gestanzt</t>
  </si>
  <si>
    <t>Total Sohlenmaterial</t>
  </si>
  <si>
    <t>Total Brandsohlen</t>
  </si>
  <si>
    <t>Total Kartonmuster</t>
  </si>
  <si>
    <t>--</t>
  </si>
  <si>
    <t>Bestelldatum:</t>
  </si>
  <si>
    <t>Lieferadresse:</t>
  </si>
  <si>
    <t>Name:</t>
  </si>
  <si>
    <t>Strasse:</t>
  </si>
  <si>
    <t>PLZ, Ort:</t>
  </si>
  <si>
    <t>Tel.:</t>
  </si>
  <si>
    <t>Mail: beat.vondeschwanden@upd.ch</t>
  </si>
  <si>
    <t>Total Materialien</t>
  </si>
  <si>
    <t>Fellnummer</t>
  </si>
  <si>
    <t>Fellauswahl auf www.schuhkurse.ch, "Bestellung Leder und Felle"</t>
  </si>
  <si>
    <t>Einfassstreifen</t>
  </si>
  <si>
    <t>Schwarz</t>
  </si>
  <si>
    <t>Rot</t>
  </si>
  <si>
    <t>Braun</t>
  </si>
  <si>
    <t>Blau</t>
  </si>
  <si>
    <t>2.5 x 33 cm</t>
  </si>
  <si>
    <t>Wachsfaden</t>
  </si>
  <si>
    <t>20 Meter</t>
  </si>
  <si>
    <t>Grün</t>
  </si>
  <si>
    <t xml:space="preserve">Schaftmaterialien / Felle </t>
  </si>
  <si>
    <t>Gelb</t>
  </si>
  <si>
    <t>Nähnadeln</t>
  </si>
  <si>
    <t>Stück</t>
  </si>
  <si>
    <t>Tel. 031 632 47 00</t>
  </si>
  <si>
    <t>Bemerkung:</t>
  </si>
  <si>
    <t>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</si>
</sst>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Fr.&quot;\ 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164" fontId="0" fillId="0" borderId="1" xfId="0" applyNumberFormat="1" applyFont="1" applyBorder="1" applyAlignment="1">
      <alignment horizontal="center"/>
    </xf>
    <xf numFmtId="0" fontId="2" fillId="0" borderId="0" xfId="0" applyFont="1" applyBorder="1"/>
    <xf numFmtId="164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ont="1" applyFill="1" applyBorder="1"/>
    <xf numFmtId="164" fontId="0" fillId="0" borderId="4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17" xfId="0" applyBorder="1" applyAlignment="1">
      <alignment horizontal="center"/>
    </xf>
    <xf numFmtId="164" fontId="3" fillId="0" borderId="18" xfId="0" applyNumberFormat="1" applyFont="1" applyBorder="1"/>
    <xf numFmtId="0" fontId="0" fillId="0" borderId="22" xfId="0" applyBorder="1" applyAlignment="1">
      <alignment horizontal="center"/>
    </xf>
    <xf numFmtId="0" fontId="0" fillId="0" borderId="16" xfId="0" quotePrefix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24" xfId="0" applyNumberFormat="1" applyFont="1" applyBorder="1"/>
    <xf numFmtId="164" fontId="0" fillId="0" borderId="25" xfId="0" applyNumberFormat="1" applyFont="1" applyBorder="1"/>
    <xf numFmtId="0" fontId="0" fillId="0" borderId="26" xfId="0" applyBorder="1" applyAlignment="1">
      <alignment horizontal="center"/>
    </xf>
    <xf numFmtId="164" fontId="0" fillId="0" borderId="27" xfId="0" applyNumberFormat="1" applyFont="1" applyBorder="1"/>
    <xf numFmtId="164" fontId="0" fillId="0" borderId="28" xfId="0" applyNumberFormat="1" applyFont="1" applyBorder="1"/>
    <xf numFmtId="164" fontId="0" fillId="0" borderId="29" xfId="0" applyNumberFormat="1" applyFont="1" applyBorder="1"/>
    <xf numFmtId="0" fontId="0" fillId="0" borderId="30" xfId="0" applyFont="1" applyBorder="1"/>
    <xf numFmtId="164" fontId="0" fillId="0" borderId="3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Fill="1" applyBorder="1" applyAlignment="1"/>
    <xf numFmtId="0" fontId="0" fillId="0" borderId="37" xfId="0" applyBorder="1" applyAlignment="1">
      <alignment horizontal="center"/>
    </xf>
    <xf numFmtId="0" fontId="0" fillId="0" borderId="36" xfId="0" applyFont="1" applyBorder="1"/>
    <xf numFmtId="0" fontId="0" fillId="0" borderId="1" xfId="0" applyFill="1" applyBorder="1" applyAlignment="1">
      <alignment horizontal="center"/>
    </xf>
    <xf numFmtId="0" fontId="0" fillId="0" borderId="22" xfId="0" applyFont="1" applyBorder="1"/>
    <xf numFmtId="0" fontId="0" fillId="0" borderId="23" xfId="0" applyFont="1" applyBorder="1" applyAlignment="1">
      <alignment horizontal="center"/>
    </xf>
    <xf numFmtId="0" fontId="0" fillId="0" borderId="23" xfId="0" quotePrefix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0" fontId="0" fillId="0" borderId="26" xfId="0" applyFont="1" applyBorder="1"/>
    <xf numFmtId="164" fontId="0" fillId="0" borderId="27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0" fillId="0" borderId="22" xfId="0" applyFont="1" applyFill="1" applyBorder="1"/>
    <xf numFmtId="0" fontId="0" fillId="0" borderId="23" xfId="0" applyFill="1" applyBorder="1" applyAlignment="1">
      <alignment horizontal="center"/>
    </xf>
    <xf numFmtId="0" fontId="0" fillId="0" borderId="26" xfId="0" applyFont="1" applyFill="1" applyBorder="1"/>
    <xf numFmtId="0" fontId="0" fillId="0" borderId="26" xfId="0" applyFill="1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quotePrefix="1" applyBorder="1" applyAlignment="1">
      <alignment horizontal="center"/>
    </xf>
    <xf numFmtId="0" fontId="0" fillId="0" borderId="26" xfId="0" applyBorder="1"/>
    <xf numFmtId="0" fontId="5" fillId="0" borderId="0" xfId="0" applyFont="1" applyBorder="1"/>
    <xf numFmtId="0" fontId="0" fillId="0" borderId="0" xfId="0" applyFont="1" applyAlignment="1">
      <alignment horizontal="center" wrapText="1"/>
    </xf>
    <xf numFmtId="164" fontId="0" fillId="0" borderId="39" xfId="0" applyNumberFormat="1" applyFont="1" applyBorder="1"/>
    <xf numFmtId="0" fontId="0" fillId="0" borderId="23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23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0" borderId="1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3" xfId="0" quotePrefix="1" applyFont="1" applyBorder="1" applyAlignment="1" applyProtection="1">
      <alignment horizontal="center"/>
      <protection locked="0"/>
    </xf>
    <xf numFmtId="164" fontId="0" fillId="0" borderId="40" xfId="0" applyNumberFormat="1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3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2" xfId="0" applyFont="1" applyBorder="1" applyAlignment="1">
      <alignment horizontal="left"/>
    </xf>
    <xf numFmtId="0" fontId="2" fillId="0" borderId="19" xfId="0" applyFont="1" applyBorder="1"/>
    <xf numFmtId="0" fontId="2" fillId="0" borderId="32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38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5" xfId="0" applyFont="1" applyFill="1" applyBorder="1"/>
    <xf numFmtId="0" fontId="2" fillId="0" borderId="15" xfId="0" applyFont="1" applyFill="1" applyBorder="1"/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3" xfId="0" applyFill="1" applyBorder="1"/>
    <xf numFmtId="0" fontId="0" fillId="0" borderId="9" xfId="0" applyFill="1" applyBorder="1"/>
    <xf numFmtId="0" fontId="0" fillId="0" borderId="3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3" xfId="0" applyFill="1" applyBorder="1" applyAlignment="1"/>
    <xf numFmtId="0" fontId="0" fillId="0" borderId="9" xfId="0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30.85546875" customWidth="1"/>
    <col min="2" max="2" width="13.7109375" customWidth="1"/>
    <col min="3" max="13" width="5.7109375" style="2" customWidth="1"/>
    <col min="14" max="14" width="9" style="2" customWidth="1"/>
    <col min="15" max="15" width="11.42578125" style="2"/>
  </cols>
  <sheetData>
    <row r="1" spans="1:15" ht="15.95" customHeight="1" x14ac:dyDescent="0.25">
      <c r="A1" s="1" t="s">
        <v>0</v>
      </c>
      <c r="B1" s="1"/>
      <c r="C1" s="79" t="s">
        <v>30</v>
      </c>
      <c r="D1" s="79"/>
      <c r="E1" s="79"/>
      <c r="F1" s="3"/>
      <c r="G1" s="3"/>
      <c r="H1" s="3"/>
      <c r="I1" s="3"/>
      <c r="J1" s="79" t="s">
        <v>29</v>
      </c>
      <c r="K1" s="79"/>
      <c r="L1" s="84"/>
      <c r="M1" s="81"/>
      <c r="N1" s="81"/>
      <c r="O1" s="81"/>
    </row>
    <row r="2" spans="1:15" ht="15.95" customHeight="1" x14ac:dyDescent="0.25">
      <c r="A2" s="1" t="s">
        <v>1</v>
      </c>
      <c r="B2" s="1"/>
      <c r="C2" s="79" t="s">
        <v>31</v>
      </c>
      <c r="D2" s="79"/>
      <c r="E2" s="80"/>
      <c r="F2" s="80"/>
      <c r="G2" s="80"/>
      <c r="H2" s="80"/>
      <c r="I2" s="80"/>
      <c r="J2" s="3"/>
      <c r="K2" s="3"/>
      <c r="L2" s="3"/>
      <c r="M2" s="81"/>
      <c r="N2" s="81"/>
      <c r="O2" s="81"/>
    </row>
    <row r="3" spans="1:15" ht="15.95" customHeight="1" x14ac:dyDescent="0.25">
      <c r="A3" s="1" t="s">
        <v>2</v>
      </c>
      <c r="B3" s="1"/>
      <c r="C3" s="79" t="s">
        <v>32</v>
      </c>
      <c r="D3" s="79"/>
      <c r="E3" s="80"/>
      <c r="F3" s="80"/>
      <c r="G3" s="80"/>
      <c r="H3" s="80"/>
      <c r="I3" s="80"/>
      <c r="J3" s="3"/>
      <c r="K3" s="3"/>
      <c r="L3" s="3"/>
      <c r="M3" s="3"/>
      <c r="N3" s="3"/>
      <c r="O3" s="3"/>
    </row>
    <row r="4" spans="1:15" ht="15.95" customHeight="1" x14ac:dyDescent="0.25">
      <c r="A4" s="1" t="s">
        <v>52</v>
      </c>
      <c r="B4" s="1"/>
      <c r="C4" s="79" t="s">
        <v>33</v>
      </c>
      <c r="D4" s="79"/>
      <c r="E4" s="80"/>
      <c r="F4" s="80"/>
      <c r="G4" s="80"/>
      <c r="H4" s="80"/>
      <c r="I4" s="80"/>
      <c r="J4" s="3"/>
      <c r="K4" s="3"/>
      <c r="L4" s="3"/>
      <c r="M4" s="3"/>
      <c r="N4" s="3"/>
      <c r="O4" s="3"/>
    </row>
    <row r="5" spans="1:15" ht="15.95" customHeight="1" x14ac:dyDescent="0.25">
      <c r="A5" s="1" t="s">
        <v>35</v>
      </c>
      <c r="B5" s="1"/>
      <c r="C5" s="79" t="s">
        <v>34</v>
      </c>
      <c r="D5" s="79"/>
      <c r="E5" s="81"/>
      <c r="F5" s="81"/>
      <c r="G5" s="81"/>
      <c r="H5" s="81"/>
      <c r="I5" s="81"/>
      <c r="J5" s="3"/>
      <c r="K5" s="3"/>
      <c r="L5" s="3"/>
      <c r="M5" s="3"/>
      <c r="N5" s="3"/>
      <c r="O5" s="3"/>
    </row>
    <row r="6" spans="1:15" hidden="1" x14ac:dyDescent="0.25"/>
    <row r="7" spans="1:15" s="1" customFormat="1" ht="32.25" customHeight="1" thickBot="1" x14ac:dyDescent="0.4">
      <c r="A7" s="4" t="s">
        <v>3</v>
      </c>
      <c r="C7" s="3">
        <v>36</v>
      </c>
      <c r="D7" s="3">
        <v>37</v>
      </c>
      <c r="E7" s="3">
        <v>38</v>
      </c>
      <c r="F7" s="3">
        <v>39</v>
      </c>
      <c r="G7" s="3">
        <v>40</v>
      </c>
      <c r="H7" s="3">
        <v>41</v>
      </c>
      <c r="I7" s="3">
        <v>42</v>
      </c>
      <c r="J7" s="3">
        <v>43</v>
      </c>
      <c r="K7" s="3">
        <v>44</v>
      </c>
      <c r="L7" s="3">
        <v>45</v>
      </c>
      <c r="M7" s="3">
        <v>46</v>
      </c>
      <c r="N7" s="5" t="s">
        <v>19</v>
      </c>
      <c r="O7" s="2" t="s">
        <v>16</v>
      </c>
    </row>
    <row r="8" spans="1:15" s="1" customFormat="1" x14ac:dyDescent="0.25">
      <c r="A8" s="54" t="s">
        <v>15</v>
      </c>
      <c r="B8" s="55" t="s">
        <v>13</v>
      </c>
      <c r="C8" s="62"/>
      <c r="D8" s="62"/>
      <c r="E8" s="62"/>
      <c r="F8" s="56"/>
      <c r="G8" s="62"/>
      <c r="H8" s="62"/>
      <c r="I8" s="62"/>
      <c r="J8" s="57" t="s">
        <v>17</v>
      </c>
      <c r="K8" s="57" t="s">
        <v>17</v>
      </c>
      <c r="L8" s="57" t="s">
        <v>17</v>
      </c>
      <c r="M8" s="57" t="s">
        <v>17</v>
      </c>
      <c r="N8" s="29">
        <v>8.5</v>
      </c>
      <c r="O8" s="46">
        <f>SUM(C8:I8)*N8</f>
        <v>0</v>
      </c>
    </row>
    <row r="9" spans="1:15" s="1" customFormat="1" x14ac:dyDescent="0.25">
      <c r="A9" s="58" t="s">
        <v>5</v>
      </c>
      <c r="B9" s="38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12">
        <v>8.5</v>
      </c>
      <c r="O9" s="48">
        <f>SUM(C9:M9)*N9</f>
        <v>0</v>
      </c>
    </row>
    <row r="10" spans="1:15" s="1" customFormat="1" x14ac:dyDescent="0.25">
      <c r="A10" s="58" t="s">
        <v>6</v>
      </c>
      <c r="B10" s="38" t="s">
        <v>13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12">
        <v>8.5</v>
      </c>
      <c r="O10" s="48">
        <f t="shared" ref="O10:O11" si="0">SUM(C10:M10)*N10</f>
        <v>0</v>
      </c>
    </row>
    <row r="11" spans="1:15" s="1" customFormat="1" x14ac:dyDescent="0.25">
      <c r="A11" s="47" t="s">
        <v>7</v>
      </c>
      <c r="B11" s="38" t="s">
        <v>13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2">
        <v>8.5</v>
      </c>
      <c r="O11" s="48">
        <f t="shared" si="0"/>
        <v>0</v>
      </c>
    </row>
    <row r="12" spans="1:15" s="1" customFormat="1" ht="19.5" thickBot="1" x14ac:dyDescent="0.35">
      <c r="A12" s="89" t="s">
        <v>25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1"/>
      <c r="O12" s="49">
        <f>SUM(O8:O11)</f>
        <v>0</v>
      </c>
    </row>
    <row r="13" spans="1:15" s="1" customFormat="1" x14ac:dyDescent="0.25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1" customFormat="1" ht="21.75" thickBot="1" x14ac:dyDescent="0.4">
      <c r="A14" s="11" t="s">
        <v>20</v>
      </c>
      <c r="B14" s="10"/>
      <c r="C14" s="3">
        <v>36</v>
      </c>
      <c r="D14" s="3">
        <v>37</v>
      </c>
      <c r="E14" s="3">
        <v>38</v>
      </c>
      <c r="F14" s="3">
        <v>39</v>
      </c>
      <c r="G14" s="3">
        <v>40</v>
      </c>
      <c r="H14" s="3">
        <v>41</v>
      </c>
      <c r="I14" s="3">
        <v>42</v>
      </c>
      <c r="J14" s="3">
        <v>43</v>
      </c>
      <c r="K14" s="3">
        <v>44</v>
      </c>
      <c r="L14" s="3">
        <v>45</v>
      </c>
      <c r="M14" s="3">
        <v>46</v>
      </c>
      <c r="N14" s="9"/>
      <c r="O14" s="9"/>
    </row>
    <row r="15" spans="1:15" s="1" customFormat="1" x14ac:dyDescent="0.25">
      <c r="A15" s="50" t="s">
        <v>4</v>
      </c>
      <c r="B15" s="51" t="s">
        <v>24</v>
      </c>
      <c r="C15" s="62"/>
      <c r="D15" s="62"/>
      <c r="E15" s="62"/>
      <c r="F15" s="62"/>
      <c r="G15" s="62"/>
      <c r="H15" s="62"/>
      <c r="I15" s="62"/>
      <c r="J15" s="45" t="s">
        <v>28</v>
      </c>
      <c r="K15" s="45" t="s">
        <v>28</v>
      </c>
      <c r="L15" s="45" t="s">
        <v>28</v>
      </c>
      <c r="M15" s="45" t="s">
        <v>28</v>
      </c>
      <c r="N15" s="29">
        <v>7</v>
      </c>
      <c r="O15" s="46">
        <f>SUM(C15:I15)*N15</f>
        <v>0</v>
      </c>
    </row>
    <row r="16" spans="1:15" s="1" customFormat="1" x14ac:dyDescent="0.25">
      <c r="A16" s="52" t="s">
        <v>21</v>
      </c>
      <c r="B16" s="42" t="s">
        <v>24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12">
        <v>7</v>
      </c>
      <c r="O16" s="48">
        <f t="shared" ref="O16:O18" si="1">SUM(C16:M16)*N16</f>
        <v>0</v>
      </c>
    </row>
    <row r="17" spans="1:15" s="1" customFormat="1" x14ac:dyDescent="0.25">
      <c r="A17" s="52" t="s">
        <v>22</v>
      </c>
      <c r="B17" s="42" t="s">
        <v>24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12">
        <v>7</v>
      </c>
      <c r="O17" s="48">
        <f t="shared" si="1"/>
        <v>0</v>
      </c>
    </row>
    <row r="18" spans="1:15" s="1" customFormat="1" x14ac:dyDescent="0.25">
      <c r="A18" s="53" t="s">
        <v>23</v>
      </c>
      <c r="B18" s="42" t="s">
        <v>24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12">
        <v>7</v>
      </c>
      <c r="O18" s="48">
        <f t="shared" si="1"/>
        <v>0</v>
      </c>
    </row>
    <row r="19" spans="1:15" s="1" customFormat="1" ht="19.5" thickBot="1" x14ac:dyDescent="0.35">
      <c r="A19" s="92" t="s">
        <v>26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49">
        <f>SUM(O15:O18)</f>
        <v>0</v>
      </c>
    </row>
    <row r="20" spans="1:15" s="1" customFormat="1" x14ac:dyDescent="0.25">
      <c r="A20" s="10"/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1" customFormat="1" ht="32.25" thickBot="1" x14ac:dyDescent="0.4">
      <c r="A21" s="4" t="s">
        <v>8</v>
      </c>
      <c r="C21" s="3">
        <v>36</v>
      </c>
      <c r="D21" s="3">
        <v>37</v>
      </c>
      <c r="E21" s="3">
        <v>38</v>
      </c>
      <c r="F21" s="3">
        <v>39</v>
      </c>
      <c r="G21" s="3">
        <v>40</v>
      </c>
      <c r="H21" s="3">
        <v>41</v>
      </c>
      <c r="I21" s="3">
        <v>42</v>
      </c>
      <c r="J21" s="3">
        <v>43</v>
      </c>
      <c r="K21" s="3">
        <v>44</v>
      </c>
      <c r="L21" s="3">
        <v>45</v>
      </c>
      <c r="M21" s="3">
        <v>46</v>
      </c>
      <c r="N21" s="6" t="s">
        <v>18</v>
      </c>
      <c r="O21" s="2" t="s">
        <v>16</v>
      </c>
    </row>
    <row r="22" spans="1:15" s="1" customFormat="1" x14ac:dyDescent="0.25">
      <c r="A22" s="43" t="s">
        <v>9</v>
      </c>
      <c r="B22" s="44" t="s">
        <v>14</v>
      </c>
      <c r="C22" s="62"/>
      <c r="D22" s="62"/>
      <c r="E22" s="62"/>
      <c r="F22" s="62"/>
      <c r="G22" s="62"/>
      <c r="H22" s="62"/>
      <c r="I22" s="62"/>
      <c r="J22" s="45" t="s">
        <v>28</v>
      </c>
      <c r="K22" s="45" t="s">
        <v>28</v>
      </c>
      <c r="L22" s="45" t="s">
        <v>28</v>
      </c>
      <c r="M22" s="45" t="s">
        <v>28</v>
      </c>
      <c r="N22" s="29">
        <v>2.5</v>
      </c>
      <c r="O22" s="46">
        <f>SUM(C22:I22)*N22*2</f>
        <v>0</v>
      </c>
    </row>
    <row r="23" spans="1:15" s="1" customFormat="1" x14ac:dyDescent="0.25">
      <c r="A23" s="47" t="s">
        <v>10</v>
      </c>
      <c r="B23" s="23" t="s">
        <v>14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12">
        <v>2.5</v>
      </c>
      <c r="O23" s="48">
        <f>SUM(C23:M23)*N23*2</f>
        <v>0</v>
      </c>
    </row>
    <row r="24" spans="1:15" s="1" customFormat="1" x14ac:dyDescent="0.25">
      <c r="A24" s="47" t="s">
        <v>11</v>
      </c>
      <c r="B24" s="23" t="s">
        <v>14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12">
        <v>2.5</v>
      </c>
      <c r="O24" s="48">
        <f>SUM(C24:M24)*N24*2</f>
        <v>0</v>
      </c>
    </row>
    <row r="25" spans="1:15" s="1" customFormat="1" x14ac:dyDescent="0.25">
      <c r="A25" s="47" t="s">
        <v>12</v>
      </c>
      <c r="B25" s="23" t="s">
        <v>14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12">
        <v>2.5</v>
      </c>
      <c r="O25" s="48">
        <f>SUM(C25:M25)*N25*3</f>
        <v>0</v>
      </c>
    </row>
    <row r="26" spans="1:15" s="1" customFormat="1" ht="19.5" thickBot="1" x14ac:dyDescent="0.35">
      <c r="A26" s="92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4"/>
      <c r="O26" s="49">
        <f>SUM(O22:O25)</f>
        <v>0</v>
      </c>
    </row>
    <row r="27" spans="1:15" s="1" customFormat="1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s="1" customForma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s="1" customFormat="1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s="1" customFormat="1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s="1" customFormat="1" ht="18.75" x14ac:dyDescent="0.3">
      <c r="A31" s="13"/>
    </row>
    <row r="32" spans="1:15" s="1" customFormat="1" ht="31.5" customHeight="1" thickBot="1" x14ac:dyDescent="0.35">
      <c r="A32" s="13" t="s">
        <v>48</v>
      </c>
      <c r="B32" s="9"/>
      <c r="C32" s="9">
        <v>36</v>
      </c>
      <c r="D32" s="9">
        <v>37</v>
      </c>
      <c r="E32" s="9">
        <v>38</v>
      </c>
      <c r="F32" s="9">
        <v>39</v>
      </c>
      <c r="G32" s="9">
        <v>40</v>
      </c>
      <c r="H32" s="9">
        <v>41</v>
      </c>
      <c r="I32" s="9">
        <v>42</v>
      </c>
      <c r="J32" s="9">
        <v>43</v>
      </c>
      <c r="K32" s="9">
        <v>44</v>
      </c>
      <c r="L32" s="9">
        <v>45</v>
      </c>
      <c r="M32" s="9">
        <v>46</v>
      </c>
      <c r="N32" s="6" t="s">
        <v>18</v>
      </c>
      <c r="O32" s="9" t="s">
        <v>16</v>
      </c>
    </row>
    <row r="33" spans="1:15" s="1" customFormat="1" x14ac:dyDescent="0.25">
      <c r="A33" s="15" t="s">
        <v>4</v>
      </c>
      <c r="B33" s="27" t="s">
        <v>24</v>
      </c>
      <c r="C33" s="64"/>
      <c r="D33" s="65"/>
      <c r="E33" s="66"/>
      <c r="F33" s="67"/>
      <c r="G33" s="66"/>
      <c r="H33" s="67"/>
      <c r="I33" s="66"/>
      <c r="J33" s="28" t="s">
        <v>28</v>
      </c>
      <c r="K33" s="28" t="s">
        <v>28</v>
      </c>
      <c r="L33" s="28" t="s">
        <v>28</v>
      </c>
      <c r="M33" s="28" t="s">
        <v>28</v>
      </c>
      <c r="N33" s="29">
        <v>22</v>
      </c>
      <c r="O33" s="30">
        <f>SUM(C33:I33)*N33</f>
        <v>0</v>
      </c>
    </row>
    <row r="34" spans="1:15" s="1" customFormat="1" ht="15.75" thickBot="1" x14ac:dyDescent="0.3">
      <c r="A34" s="16" t="s">
        <v>37</v>
      </c>
      <c r="B34" s="25"/>
      <c r="C34" s="68"/>
      <c r="D34" s="69"/>
      <c r="E34" s="70"/>
      <c r="F34" s="71"/>
      <c r="G34" s="70"/>
      <c r="H34" s="71"/>
      <c r="I34" s="70"/>
      <c r="J34" s="74"/>
      <c r="K34" s="74"/>
      <c r="L34" s="74"/>
      <c r="M34" s="74"/>
      <c r="N34" s="14"/>
      <c r="O34" s="31"/>
    </row>
    <row r="35" spans="1:15" s="1" customFormat="1" x14ac:dyDescent="0.25">
      <c r="A35" s="15" t="s">
        <v>21</v>
      </c>
      <c r="B35" s="32" t="s">
        <v>24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12">
        <v>22</v>
      </c>
      <c r="O35" s="33">
        <f t="shared" ref="O35:O39" si="2">SUM(C35:M35)*N35</f>
        <v>0</v>
      </c>
    </row>
    <row r="36" spans="1:15" s="1" customFormat="1" ht="15.75" thickBot="1" x14ac:dyDescent="0.3">
      <c r="A36" s="16" t="s">
        <v>37</v>
      </c>
      <c r="B36" s="25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12"/>
      <c r="O36" s="34"/>
    </row>
    <row r="37" spans="1:15" s="1" customFormat="1" x14ac:dyDescent="0.25">
      <c r="A37" s="15" t="s">
        <v>22</v>
      </c>
      <c r="B37" s="32" t="s">
        <v>24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12">
        <v>22</v>
      </c>
      <c r="O37" s="34">
        <f t="shared" si="2"/>
        <v>0</v>
      </c>
    </row>
    <row r="38" spans="1:15" s="1" customFormat="1" ht="15.75" thickBot="1" x14ac:dyDescent="0.3">
      <c r="A38" s="17" t="s">
        <v>37</v>
      </c>
      <c r="B38" s="25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12"/>
      <c r="O38" s="34"/>
    </row>
    <row r="39" spans="1:15" s="1" customFormat="1" x14ac:dyDescent="0.25">
      <c r="A39" s="15" t="s">
        <v>23</v>
      </c>
      <c r="B39" s="32" t="s">
        <v>24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12">
        <v>22</v>
      </c>
      <c r="O39" s="34">
        <f t="shared" si="2"/>
        <v>0</v>
      </c>
    </row>
    <row r="40" spans="1:15" s="1" customFormat="1" ht="15.75" thickBot="1" x14ac:dyDescent="0.3">
      <c r="A40" s="17" t="s">
        <v>37</v>
      </c>
      <c r="B40" s="20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21"/>
      <c r="O40" s="35"/>
    </row>
    <row r="41" spans="1:15" s="1" customFormat="1" x14ac:dyDescent="0.25">
      <c r="A41" s="97" t="s">
        <v>39</v>
      </c>
      <c r="B41" s="36"/>
      <c r="C41" s="95" t="s">
        <v>40</v>
      </c>
      <c r="D41" s="96"/>
      <c r="E41" s="95" t="s">
        <v>42</v>
      </c>
      <c r="F41" s="96"/>
      <c r="G41" s="99" t="s">
        <v>47</v>
      </c>
      <c r="H41" s="100"/>
      <c r="I41" s="95" t="s">
        <v>43</v>
      </c>
      <c r="J41" s="96"/>
      <c r="K41" s="95" t="s">
        <v>49</v>
      </c>
      <c r="L41" s="96"/>
      <c r="M41" s="22" t="s">
        <v>41</v>
      </c>
      <c r="N41" s="19"/>
      <c r="O41" s="34"/>
    </row>
    <row r="42" spans="1:15" s="1" customFormat="1" ht="15.75" thickBot="1" x14ac:dyDescent="0.3">
      <c r="A42" s="98"/>
      <c r="B42" s="20" t="s">
        <v>44</v>
      </c>
      <c r="C42" s="82"/>
      <c r="D42" s="83"/>
      <c r="E42" s="82"/>
      <c r="F42" s="83"/>
      <c r="G42" s="82"/>
      <c r="H42" s="83"/>
      <c r="I42" s="82"/>
      <c r="J42" s="83"/>
      <c r="K42" s="82"/>
      <c r="L42" s="83"/>
      <c r="M42" s="73"/>
      <c r="N42" s="21">
        <v>2.5</v>
      </c>
      <c r="O42" s="35">
        <f>SUM(C42:M42)*N42</f>
        <v>0</v>
      </c>
    </row>
    <row r="43" spans="1:15" s="1" customFormat="1" x14ac:dyDescent="0.25">
      <c r="A43" s="101" t="s">
        <v>45</v>
      </c>
      <c r="B43" s="41"/>
      <c r="C43" s="95" t="s">
        <v>40</v>
      </c>
      <c r="D43" s="96"/>
      <c r="E43" s="95" t="s">
        <v>42</v>
      </c>
      <c r="F43" s="96"/>
      <c r="G43" s="99" t="s">
        <v>47</v>
      </c>
      <c r="H43" s="100"/>
      <c r="I43" s="95" t="s">
        <v>43</v>
      </c>
      <c r="J43" s="96"/>
      <c r="K43" s="95" t="s">
        <v>49</v>
      </c>
      <c r="L43" s="96"/>
      <c r="M43" s="22" t="s">
        <v>41</v>
      </c>
      <c r="N43" s="7"/>
      <c r="O43" s="34"/>
    </row>
    <row r="44" spans="1:15" s="1" customFormat="1" ht="15.75" thickBot="1" x14ac:dyDescent="0.3">
      <c r="A44" s="102"/>
      <c r="B44" s="20" t="s">
        <v>46</v>
      </c>
      <c r="C44" s="82"/>
      <c r="D44" s="83"/>
      <c r="E44" s="82"/>
      <c r="F44" s="83"/>
      <c r="G44" s="82"/>
      <c r="H44" s="83"/>
      <c r="I44" s="82"/>
      <c r="J44" s="83"/>
      <c r="K44" s="82"/>
      <c r="L44" s="83"/>
      <c r="M44" s="73"/>
      <c r="N44" s="21">
        <v>4</v>
      </c>
      <c r="O44" s="35">
        <f>SUM(C44:M44)*N44</f>
        <v>0</v>
      </c>
    </row>
    <row r="45" spans="1:15" s="1" customFormat="1" ht="15.75" thickBot="1" x14ac:dyDescent="0.3">
      <c r="A45" s="39" t="s">
        <v>50</v>
      </c>
      <c r="B45" s="40" t="s">
        <v>51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37">
        <v>0.8</v>
      </c>
      <c r="O45" s="35">
        <f>SUM(C45:M45)*N45</f>
        <v>0</v>
      </c>
    </row>
    <row r="46" spans="1:15" s="1" customFormat="1" ht="15.75" thickBot="1" x14ac:dyDescent="0.3">
      <c r="A46" s="39" t="s">
        <v>54</v>
      </c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5"/>
      <c r="O46" s="61">
        <f>N46</f>
        <v>0</v>
      </c>
    </row>
    <row r="47" spans="1:15" s="1" customFormat="1" ht="19.5" thickBot="1" x14ac:dyDescent="0.35">
      <c r="A47" s="85" t="s">
        <v>36</v>
      </c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  <c r="O47" s="26">
        <f>SUM(O33:O46)+O12+O19+O26</f>
        <v>0</v>
      </c>
    </row>
    <row r="48" spans="1:15" s="1" customFormat="1" ht="21.75" customHeight="1" x14ac:dyDescent="0.25">
      <c r="A48" s="24" t="s">
        <v>38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6" s="1" customFormat="1" ht="6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6" s="1" customFormat="1" ht="18.75" x14ac:dyDescent="0.3">
      <c r="A50" s="59" t="s">
        <v>53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60"/>
      <c r="O50" s="9"/>
      <c r="P50" s="7"/>
    </row>
    <row r="51" spans="1:16" x14ac:dyDescent="0.25">
      <c r="A51" s="1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6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</sheetData>
  <sheetProtection password="DBFB" sheet="1" objects="1" scenarios="1" selectLockedCells="1"/>
  <mergeCells count="39">
    <mergeCell ref="A41:A42"/>
    <mergeCell ref="K44:L44"/>
    <mergeCell ref="G41:H41"/>
    <mergeCell ref="G43:H43"/>
    <mergeCell ref="A43:A44"/>
    <mergeCell ref="C44:D44"/>
    <mergeCell ref="E44:F44"/>
    <mergeCell ref="G44:H44"/>
    <mergeCell ref="I44:J44"/>
    <mergeCell ref="A47:N47"/>
    <mergeCell ref="A12:N12"/>
    <mergeCell ref="A19:N19"/>
    <mergeCell ref="A26:N26"/>
    <mergeCell ref="C41:D41"/>
    <mergeCell ref="E41:F41"/>
    <mergeCell ref="I41:J41"/>
    <mergeCell ref="K41:L41"/>
    <mergeCell ref="C43:D43"/>
    <mergeCell ref="E43:F43"/>
    <mergeCell ref="I43:J43"/>
    <mergeCell ref="K43:L43"/>
    <mergeCell ref="C42:D42"/>
    <mergeCell ref="E42:F42"/>
    <mergeCell ref="G42:H42"/>
    <mergeCell ref="I42:J42"/>
    <mergeCell ref="J1:L1"/>
    <mergeCell ref="C1:E1"/>
    <mergeCell ref="C3:D3"/>
    <mergeCell ref="C4:D4"/>
    <mergeCell ref="M1:O2"/>
    <mergeCell ref="B46:M46"/>
    <mergeCell ref="C45:M45"/>
    <mergeCell ref="C5:D5"/>
    <mergeCell ref="C2:D2"/>
    <mergeCell ref="E4:I4"/>
    <mergeCell ref="E3:I3"/>
    <mergeCell ref="E2:I2"/>
    <mergeCell ref="E5:I5"/>
    <mergeCell ref="K42:L42"/>
  </mergeCells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 Bern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Von Deschwanden</dc:creator>
  <cp:lastModifiedBy>Von Deschwanden Beat, UPD AG</cp:lastModifiedBy>
  <cp:lastPrinted>2018-05-25T08:42:14Z</cp:lastPrinted>
  <dcterms:created xsi:type="dcterms:W3CDTF">2012-03-13T05:54:45Z</dcterms:created>
  <dcterms:modified xsi:type="dcterms:W3CDTF">2019-03-21T08:08:25Z</dcterms:modified>
</cp:coreProperties>
</file>